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<sst xmlns="http://schemas.openxmlformats.org/spreadsheetml/2006/main" count="332" uniqueCount="107">
  <si>
    <t>类别</t>
  </si>
  <si>
    <t>序号</t>
  </si>
  <si>
    <t>产品</t>
  </si>
  <si>
    <t>参数要求</t>
  </si>
  <si>
    <t>适用人群</t>
  </si>
  <si>
    <t>计量单位</t>
  </si>
  <si>
    <t>目前规格</t>
  </si>
  <si>
    <t>目前采购价</t>
  </si>
  <si>
    <t>去年使用</t>
  </si>
  <si>
    <t>去年使用*1.1</t>
  </si>
  <si>
    <t>暂定数量(g/ml)</t>
  </si>
  <si>
    <t>预估量</t>
  </si>
  <si>
    <t>预估金额</t>
  </si>
  <si>
    <t>全营养配方食品</t>
  </si>
  <si>
    <t>整蛋白型全营养素(粉剂)</t>
  </si>
  <si>
    <t>（1）营养素全面、均衡配比；
（2）能量≥400kcal/100g；
（3）蛋白质≥18g/100g；
（4）含乳清蛋白。</t>
  </si>
  <si>
    <t>10岁以上进食受限、摄入不足、代谢紊乱需要补充营养的患者</t>
  </si>
  <si>
    <t>g</t>
  </si>
  <si>
    <t>整蛋白型全营养液(液体)</t>
  </si>
  <si>
    <t>（1）营养素全面、均衡配比；
（2）能量≥100kcal/100ml；
（3）蛋白质≥4g/100ml；
（4）含乳清蛋白；
（5）具备有效期内的特殊医学配方食品批号证书。</t>
  </si>
  <si>
    <t>ml</t>
  </si>
  <si>
    <t>儿童整蛋白全营养液(液体)</t>
  </si>
  <si>
    <t>（1）营养素全面、均衡配比；
（2）能量≥100kcal/100ml；
（3）蛋白质≥3g/100ml；
（4）含胆碱、乳清蛋白。</t>
  </si>
  <si>
    <t>1-10岁进食受限、消化吸收障碍、代谢紊乱等需要补充营养患儿</t>
  </si>
  <si>
    <t>疾病型</t>
  </si>
  <si>
    <t>高能高蛋白(肿瘤型/粉剂)</t>
  </si>
  <si>
    <t>（1）高蛋白、高脂肪、低碳水配方；
（2）能量≥450kcal/100g；
（3）蛋白质≥25g/100g；
（4）脂肪20g-30g/100g。</t>
  </si>
  <si>
    <t>肿瘤患者、肿瘤术后、放化疗及康复期的营养补充、慢性阻塞性肺疾病</t>
  </si>
  <si>
    <t>高能高蛋白(肿瘤型/液体)</t>
  </si>
  <si>
    <t>（1）高蛋白、高脂肪、低碳水配方；
（2）能量≥120kcal/100ml；
（3）蛋白质≥6g/100ml；
（4）脂肪5-10g/100ml；
（5）碳水化合物≤14g/100ml；
（5）添加鱼油。</t>
  </si>
  <si>
    <t>肿瘤患者、肿瘤术后、放化疗及康复期的营养补充</t>
  </si>
  <si>
    <t>低GI型(粉剂)</t>
  </si>
  <si>
    <t>（1）GI≤55；必须标注检测方法（体内人体实验法）
（2）碳水化合物≤45g/100g；来源为抗性淀粉/慢消化碳水；
（3）蛋白质含量≥20g/100g；
（4）脂肪含量≤18g/100g；
（5）膳食纤维含量≥6g/100g。</t>
  </si>
  <si>
    <t>血糖偏高患者</t>
  </si>
  <si>
    <t>低渣型(粉剂)</t>
  </si>
  <si>
    <t>（1）能量≥400kcal/100g；
（2）蛋白质含量≥16g/100g ，来源于乳清蛋白；
（3）脂肪≤15g/100g；
（4）不添加膳食纤维和乳糖。</t>
  </si>
  <si>
    <t>10岁以上进食受限、摄入不足、代谢紊乱需要补充营养的患者、消化道疾病、术前肠道准备等</t>
  </si>
  <si>
    <t>肝病型(支链氨基酸/粉剂)</t>
  </si>
  <si>
    <t>（1）富含支链氨基酸，占总蛋白质比例≥60% ；
（2）添加MCT；
（3）膳食纤维≥4g/100g；
（4）脂肪≤4g/100g。</t>
  </si>
  <si>
    <t>肝功能不全、支/芳比低下、肝性脑病、肝硬化、肝腹水等患者</t>
  </si>
  <si>
    <t>低脂型(粉剂)</t>
  </si>
  <si>
    <t>（1）低脂肪配方；
（2）脂肪≤3g/100g；
（3）蛋白质≥18g/100g；
（4）膳食纤维≥4g/100g。</t>
  </si>
  <si>
    <t>脂质代谢异常、障碍人群、胆囊疾病患者、腹泻患者</t>
  </si>
  <si>
    <t>肾病(低蛋白)型</t>
  </si>
  <si>
    <t>（1）低蛋白、低钠、低钾、低磷配方；
（2）蛋白质≤5g/100g，来源为乳清蛋白；
（3）膳食纤维≥4g/100g。</t>
  </si>
  <si>
    <t>需要营养补充的肾脏功能受损患者</t>
  </si>
  <si>
    <t>渐冻症(粉剂)</t>
  </si>
  <si>
    <t>按医院提供的配方制作</t>
  </si>
  <si>
    <t>渐冻症患者</t>
  </si>
  <si>
    <t>组件类</t>
  </si>
  <si>
    <t>碳水化合物(液体)</t>
  </si>
  <si>
    <t>（1）能量≥50kcal/100ml；
（2）碳水化合物含量≥12.5g/100ml；
（3）一岁以上儿童可用；
（4）具备有效期内的特殊医学配方食品批号证书。</t>
  </si>
  <si>
    <t>适用于加速康复外科、围手术期患者，一岁以上儿童可用</t>
  </si>
  <si>
    <t>乳清蛋白(粉剂)</t>
  </si>
  <si>
    <t>（1）蛋白质含量≥80%；
（2）以乳清蛋白为主。</t>
  </si>
  <si>
    <t>10岁以上特定疾病或医学状况下需要补充蛋白质人群</t>
  </si>
  <si>
    <t>水解蛋白液(液体)</t>
  </si>
  <si>
    <t>（1）蛋白质≥10g/100ml，来源为短肽；
（2）含动植物双蛋白； 
（3）渗透压≥340mosmol/kg；
（4）可口服或管饲；
（5）具备有效期内的特殊医学配方食品批号证书。</t>
  </si>
  <si>
    <t>谷氨酰胺(粉剂)</t>
  </si>
  <si>
    <t>（1）谷氨酰胺含量≥90%；
（2）不大于10g/包，独立小包装。</t>
  </si>
  <si>
    <t>手术、创伤、肿瘤放化疗，烧伤等应激型需额外补充谷氨酰胺的患者</t>
  </si>
  <si>
    <t>膳食纤维(粉剂)</t>
  </si>
  <si>
    <t>（1）膳食纤维含量≥85%；
（2）不大于5g/包，独立小包装。</t>
  </si>
  <si>
    <t>便秘、糖尿病、代谢综合征、肥胖等膳食纤维摄入不足的患者</t>
  </si>
  <si>
    <t>益生菌(粉剂)</t>
  </si>
  <si>
    <t>（1）含5种以上活性益生菌；
（2）不大于3g/包，独立小包装。</t>
  </si>
  <si>
    <t>便秘腹泻等需要调节肠道微生态的患者</t>
  </si>
  <si>
    <t>增稠剂(液体)</t>
  </si>
  <si>
    <t>（1）食品增稠，不影响食物味道；
（2）果胶含量≥2.8g/100ml。</t>
  </si>
  <si>
    <t>易反流、呕吐、吸入性肺炎、腹泻及吞咽障碍患者</t>
  </si>
  <si>
    <t>水溶性维生素</t>
  </si>
  <si>
    <t>（1）富含B族及C族维生素
（2）符合中国居民膳食指南DRIs要求</t>
  </si>
  <si>
    <t>需要补充水溶性维生素人群</t>
  </si>
  <si>
    <t>脂溶性维生素</t>
  </si>
  <si>
    <t>（1）富含维生素A、维生素D、维生素E
（2）符合中国居民膳食指南DRIs要求</t>
  </si>
  <si>
    <t>需要补充脂溶性维生素人群</t>
  </si>
  <si>
    <t>骨胶原肽</t>
  </si>
  <si>
    <t>蛋白质含量≥52.5g/100g</t>
  </si>
  <si>
    <t>骨折，患有骨关节炎人群，骨流失，骨质疏松的中老年人，因快速生长或运动导致关节疼痛人群等</t>
  </si>
  <si>
    <t>HMB复合粉</t>
  </si>
  <si>
    <t>（1）HMB≥6g/100g；
（2）含乳清蛋白、维生素D、膳食纤维。</t>
  </si>
  <si>
    <t>骨质疏松、骨折、骨裂、骨关节炎、软骨损伤患者和老年肌少症患者、围绝经期女性骨健康维护人群等。</t>
  </si>
  <si>
    <t>γ-氨基丁酸复合粉</t>
  </si>
  <si>
    <t>（1）γ-氨基丁酸含量≥8g/100g；
（2）含有酸枣仁提取物等。</t>
  </si>
  <si>
    <t>3岁以上，需要进行身高管理的儿童。失眠、焦虑人群。</t>
  </si>
  <si>
    <t>预消化型</t>
  </si>
  <si>
    <t>短肽型(粉剂)</t>
  </si>
  <si>
    <t>（1）能量≥350kcal/100g；
（2）蛋白质含量≥15g/100g。</t>
  </si>
  <si>
    <t>10岁以上进食受限、消化吸收障碍、不能耐受整蛋白制剂的患者</t>
  </si>
  <si>
    <t>短肽型(液体)</t>
  </si>
  <si>
    <t>（1）营养素全面、均衡配比；
（2）能量≥100kcal/100ml；
（3）蛋白质≥4.5g/100ml，来源水解乳清蛋白；
（4）含MCT ；
（5）具备有效期内的特殊医学配方食品批号证书。</t>
  </si>
  <si>
    <t>匀浆</t>
  </si>
  <si>
    <t>纤维型(粉剂)</t>
  </si>
  <si>
    <t>（1）营养素全面；
（2）能量≥400kcal/100g；
（3）蛋白质含量≥20g/100g；
（4）膳食纤维≥6g/100g；
（5）500g及以上大包装。</t>
  </si>
  <si>
    <t>胃肠功能较好的吞咽咀嚼困难患者、康复期患者、血糖高或便秘患者的饮食替代或营养补充</t>
  </si>
  <si>
    <t>肠内营养袋</t>
  </si>
  <si>
    <t>肠内营养袋(小号)</t>
  </si>
  <si>
    <t>（1）采用PE食品级材料；
（2）口服管饲通用、可与针式泵管连接；
（3）袋身印制标签和刻度，有消毒标识；
（4）容量：300-350ml；
（5）口径：≥16mm。</t>
  </si>
  <si>
    <t>肠内营养液配制用</t>
  </si>
  <si>
    <t>个</t>
  </si>
  <si>
    <t>肠内营养袋(大号)</t>
  </si>
  <si>
    <t>（1）采用PE食品级材料；
（2）口服管饲通用、可与针式泵管连接；
（3）袋身印制标签和刻度，有消毒标识；
（4）容量：500ml；
（5）口径：≥16mm。</t>
  </si>
  <si>
    <t>合计</t>
  </si>
  <si>
    <t>去年使用量</t>
  </si>
  <si>
    <t>暂定数量</t>
  </si>
  <si>
    <t>最高限价</t>
  </si>
  <si>
    <t>折扣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</si>
</sst>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b/>
      <sz val="14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80" zoomScaleNormal="80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20.25"/>
  <cols>
    <col min="1" max="1" width="14.625" style="1" customWidth="1"/>
    <col min="2" max="2" width="6.4" style="1" customWidth="1"/>
    <col min="3" max="3" width="26.25" style="1" customWidth="1"/>
    <col min="4" max="4" width="57.1833333333333" style="1" customWidth="1"/>
    <col min="5" max="5" width="41.2416666666667" style="1" customWidth="1"/>
    <col min="6" max="6" width="11.4083333333333" style="2" customWidth="1"/>
    <col min="7" max="8" width="13.75" style="1" customWidth="1"/>
    <col min="9" max="9" width="14.6416666666667" style="10" customWidth="1"/>
    <col min="10" max="10" width="18.275" style="1" customWidth="1"/>
    <col min="11" max="11" width="20.9333333333333" style="10" customWidth="1"/>
    <col min="12" max="12" width="14.6416666666667" style="10" customWidth="1"/>
    <col min="13" max="13" width="17.55" style="1" customWidth="1"/>
    <col min="14" max="16384" width="9" style="1"/>
  </cols>
  <sheetData>
    <row r="1" s="1" customFormat="1" ht="2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1" t="s">
        <v>8</v>
      </c>
      <c r="J1" s="3" t="s">
        <v>9</v>
      </c>
      <c r="K1" s="11" t="s">
        <v>10</v>
      </c>
      <c r="L1" s="11" t="s">
        <v>11</v>
      </c>
      <c r="M1" s="3" t="s">
        <v>12</v>
      </c>
    </row>
    <row r="2" s="1" customFormat="1" ht="81" spans="1:13">
      <c r="A2" s="4" t="s">
        <v>13</v>
      </c>
      <c r="B2" s="3">
        <v>1</v>
      </c>
      <c r="C2" s="3" t="s">
        <v>14</v>
      </c>
      <c r="D2" s="5" t="s">
        <v>15</v>
      </c>
      <c r="E2" s="3" t="s">
        <v>16</v>
      </c>
      <c r="F2" s="3" t="s">
        <v>17</v>
      </c>
      <c r="G2" s="3">
        <v>400</v>
      </c>
      <c r="H2" s="3">
        <v>32</v>
      </c>
      <c r="I2" s="11">
        <v>72000</v>
      </c>
      <c r="J2" s="3">
        <f>I2*1.1</f>
        <v>79200</v>
      </c>
      <c r="K2" s="11">
        <f>L2*G2</f>
        <v>160000</v>
      </c>
      <c r="L2" s="11">
        <v>400</v>
      </c>
      <c r="M2" s="3">
        <f>L2*H2</f>
        <v>12800</v>
      </c>
    </row>
    <row r="3" s="1" customFormat="1" ht="101.25" spans="1:13">
      <c r="A3" s="7"/>
      <c r="B3" s="3">
        <v>2</v>
      </c>
      <c r="C3" s="3" t="s">
        <v>18</v>
      </c>
      <c r="D3" s="5" t="s">
        <v>19</v>
      </c>
      <c r="E3" s="3" t="s">
        <v>16</v>
      </c>
      <c r="F3" s="3" t="s">
        <v>20</v>
      </c>
      <c r="G3" s="3">
        <v>500</v>
      </c>
      <c r="H3" s="3">
        <v>75</v>
      </c>
      <c r="I3" s="11">
        <v>32000</v>
      </c>
      <c r="J3" s="3">
        <f t="shared" ref="J3:J29" si="0">I3*1.1</f>
        <v>35200</v>
      </c>
      <c r="K3" s="11">
        <f>L3*G3</f>
        <v>50000</v>
      </c>
      <c r="L3" s="11">
        <v>100</v>
      </c>
      <c r="M3" s="3">
        <f t="shared" ref="M3:M29" si="1">L3*H3</f>
        <v>7500</v>
      </c>
    </row>
    <row r="4" s="1" customFormat="1" ht="81" spans="1:13">
      <c r="A4" s="7"/>
      <c r="B4" s="3">
        <v>3</v>
      </c>
      <c r="C4" s="12" t="s">
        <v>21</v>
      </c>
      <c r="D4" s="14" t="s">
        <v>22</v>
      </c>
      <c r="E4" s="12" t="s">
        <v>23</v>
      </c>
      <c r="F4" s="12" t="s">
        <v>20</v>
      </c>
      <c r="G4" s="12">
        <v>200</v>
      </c>
      <c r="H4" s="12">
        <v>82</v>
      </c>
      <c r="I4" s="13"/>
      <c r="J4" s="3">
        <f t="shared" si="0"/>
        <v>0</v>
      </c>
      <c r="K4" s="11">
        <f t="shared" ref="K3:K29" si="2">L4*G4</f>
        <v>50000</v>
      </c>
      <c r="L4" s="11">
        <v>250</v>
      </c>
      <c r="M4" s="3">
        <f t="shared" si="1"/>
        <v>20500</v>
      </c>
    </row>
    <row r="5" s="1" customFormat="1" ht="81" spans="1:13">
      <c r="A5" s="4" t="s">
        <v>24</v>
      </c>
      <c r="B5" s="3">
        <v>4</v>
      </c>
      <c r="C5" s="3" t="s">
        <v>25</v>
      </c>
      <c r="D5" s="5" t="s">
        <v>26</v>
      </c>
      <c r="E5" s="3" t="s">
        <v>27</v>
      </c>
      <c r="F5" s="3" t="s">
        <v>17</v>
      </c>
      <c r="G5" s="3">
        <v>420</v>
      </c>
      <c r="H5" s="3">
        <v>222.6</v>
      </c>
      <c r="I5" s="11">
        <v>6720</v>
      </c>
      <c r="J5" s="3">
        <f t="shared" si="0"/>
        <v>7392</v>
      </c>
      <c r="K5" s="11">
        <f t="shared" si="2"/>
        <v>21000</v>
      </c>
      <c r="L5" s="11">
        <v>50</v>
      </c>
      <c r="M5" s="3">
        <f t="shared" si="1"/>
        <v>11130</v>
      </c>
    </row>
    <row r="6" s="1" customFormat="1" ht="121.5" spans="1:13">
      <c r="A6" s="7"/>
      <c r="B6" s="3">
        <v>5</v>
      </c>
      <c r="C6" s="3" t="s">
        <v>28</v>
      </c>
      <c r="D6" s="5" t="s">
        <v>29</v>
      </c>
      <c r="E6" s="3" t="s">
        <v>30</v>
      </c>
      <c r="F6" s="3" t="s">
        <v>20</v>
      </c>
      <c r="G6" s="3">
        <v>250</v>
      </c>
      <c r="H6" s="3">
        <v>47.5</v>
      </c>
      <c r="I6" s="11">
        <v>28000</v>
      </c>
      <c r="J6" s="3">
        <f t="shared" si="0"/>
        <v>30800</v>
      </c>
      <c r="K6" s="11">
        <f t="shared" si="2"/>
        <v>12500</v>
      </c>
      <c r="L6" s="11">
        <v>50</v>
      </c>
      <c r="M6" s="3">
        <f t="shared" si="1"/>
        <v>2375</v>
      </c>
    </row>
    <row r="7" s="1" customFormat="1" ht="121.5" spans="1:13">
      <c r="A7" s="7"/>
      <c r="B7" s="3">
        <v>6</v>
      </c>
      <c r="C7" s="3" t="s">
        <v>31</v>
      </c>
      <c r="D7" s="5" t="s">
        <v>32</v>
      </c>
      <c r="E7" s="3" t="s">
        <v>33</v>
      </c>
      <c r="F7" s="3" t="s">
        <v>17</v>
      </c>
      <c r="G7" s="3">
        <v>300</v>
      </c>
      <c r="H7" s="3">
        <v>141</v>
      </c>
      <c r="I7" s="11">
        <v>8400</v>
      </c>
      <c r="J7" s="3">
        <f t="shared" si="0"/>
        <v>9240</v>
      </c>
      <c r="K7" s="11">
        <f t="shared" si="2"/>
        <v>45000</v>
      </c>
      <c r="L7" s="11">
        <v>150</v>
      </c>
      <c r="M7" s="3">
        <f t="shared" si="1"/>
        <v>21150</v>
      </c>
    </row>
    <row r="8" s="1" customFormat="1" ht="81" spans="1:13">
      <c r="A8" s="7"/>
      <c r="B8" s="3">
        <v>7</v>
      </c>
      <c r="C8" s="12" t="s">
        <v>34</v>
      </c>
      <c r="D8" s="14" t="s">
        <v>35</v>
      </c>
      <c r="E8" s="12" t="s">
        <v>36</v>
      </c>
      <c r="F8" s="12" t="s">
        <v>17</v>
      </c>
      <c r="G8" s="12">
        <v>400</v>
      </c>
      <c r="H8" s="12">
        <v>358</v>
      </c>
      <c r="I8" s="13"/>
      <c r="J8" s="12">
        <f t="shared" si="0"/>
        <v>0</v>
      </c>
      <c r="K8" s="13">
        <f t="shared" si="2"/>
        <v>320000</v>
      </c>
      <c r="L8" s="11">
        <v>800</v>
      </c>
      <c r="M8" s="3">
        <f t="shared" si="1"/>
        <v>286400</v>
      </c>
    </row>
    <row r="9" s="1" customFormat="1" ht="81" spans="1:13">
      <c r="A9" s="7"/>
      <c r="B9" s="3">
        <v>8</v>
      </c>
      <c r="C9" s="3" t="s">
        <v>37</v>
      </c>
      <c r="D9" s="5" t="s">
        <v>38</v>
      </c>
      <c r="E9" s="3" t="s">
        <v>39</v>
      </c>
      <c r="F9" s="3" t="s">
        <v>17</v>
      </c>
      <c r="G9" s="3">
        <v>450</v>
      </c>
      <c r="H9" s="3">
        <v>216</v>
      </c>
      <c r="I9" s="11">
        <v>10800</v>
      </c>
      <c r="J9" s="3">
        <f t="shared" si="0"/>
        <v>11880</v>
      </c>
      <c r="K9" s="11">
        <f t="shared" si="2"/>
        <v>22500</v>
      </c>
      <c r="L9" s="11">
        <v>50</v>
      </c>
      <c r="M9" s="3">
        <f t="shared" si="1"/>
        <v>10800</v>
      </c>
    </row>
    <row r="10" s="1" customFormat="1" ht="81" spans="1:13">
      <c r="A10" s="7"/>
      <c r="B10" s="3">
        <v>9</v>
      </c>
      <c r="C10" s="3" t="s">
        <v>40</v>
      </c>
      <c r="D10" s="5" t="s">
        <v>41</v>
      </c>
      <c r="E10" s="3" t="s">
        <v>42</v>
      </c>
      <c r="F10" s="3" t="s">
        <v>17</v>
      </c>
      <c r="G10" s="3">
        <v>450</v>
      </c>
      <c r="H10" s="3">
        <v>108</v>
      </c>
      <c r="I10" s="11">
        <v>324360</v>
      </c>
      <c r="J10" s="3">
        <f t="shared" si="0"/>
        <v>356796</v>
      </c>
      <c r="K10" s="11">
        <f t="shared" si="2"/>
        <v>360000</v>
      </c>
      <c r="L10" s="11">
        <v>800</v>
      </c>
      <c r="M10" s="3">
        <f t="shared" si="1"/>
        <v>86400</v>
      </c>
    </row>
    <row r="11" s="1" customFormat="1" ht="60.75" spans="1:13">
      <c r="A11" s="7"/>
      <c r="B11" s="3">
        <v>10</v>
      </c>
      <c r="C11" s="3" t="s">
        <v>43</v>
      </c>
      <c r="D11" s="5" t="s">
        <v>44</v>
      </c>
      <c r="E11" s="3" t="s">
        <v>45</v>
      </c>
      <c r="F11" s="3" t="s">
        <v>17</v>
      </c>
      <c r="G11" s="3">
        <v>360</v>
      </c>
      <c r="H11" s="3">
        <v>46.8</v>
      </c>
      <c r="I11" s="11">
        <v>4320</v>
      </c>
      <c r="J11" s="3">
        <f t="shared" si="0"/>
        <v>4752</v>
      </c>
      <c r="K11" s="11">
        <f t="shared" si="2"/>
        <v>36000</v>
      </c>
      <c r="L11" s="11">
        <v>100</v>
      </c>
      <c r="M11" s="3">
        <f t="shared" si="1"/>
        <v>4680</v>
      </c>
    </row>
    <row r="12" s="1" customFormat="1" ht="21" spans="1:13">
      <c r="A12" s="9"/>
      <c r="B12" s="3">
        <v>11</v>
      </c>
      <c r="C12" s="3" t="s">
        <v>46</v>
      </c>
      <c r="D12" s="5" t="s">
        <v>47</v>
      </c>
      <c r="E12" s="3" t="s">
        <v>48</v>
      </c>
      <c r="F12" s="3" t="s">
        <v>17</v>
      </c>
      <c r="G12" s="3">
        <v>250</v>
      </c>
      <c r="H12" s="3">
        <v>105</v>
      </c>
      <c r="I12" s="11">
        <v>189000</v>
      </c>
      <c r="J12" s="3">
        <f t="shared" si="0"/>
        <v>207900</v>
      </c>
      <c r="K12" s="11">
        <f t="shared" si="2"/>
        <v>200000</v>
      </c>
      <c r="L12" s="11">
        <v>800</v>
      </c>
      <c r="M12" s="3">
        <f t="shared" si="1"/>
        <v>84000</v>
      </c>
    </row>
    <row r="13" s="1" customFormat="1" ht="81" spans="1:13">
      <c r="A13" s="4" t="s">
        <v>49</v>
      </c>
      <c r="B13" s="3">
        <v>12</v>
      </c>
      <c r="C13" s="3" t="s">
        <v>50</v>
      </c>
      <c r="D13" s="5" t="s">
        <v>51</v>
      </c>
      <c r="E13" s="3" t="s">
        <v>52</v>
      </c>
      <c r="F13" s="3" t="s">
        <v>20</v>
      </c>
      <c r="G13" s="3">
        <v>200</v>
      </c>
      <c r="H13" s="3">
        <v>32</v>
      </c>
      <c r="I13" s="11">
        <v>230400</v>
      </c>
      <c r="J13" s="3">
        <f t="shared" si="0"/>
        <v>253440</v>
      </c>
      <c r="K13" s="11">
        <f t="shared" si="2"/>
        <v>320000</v>
      </c>
      <c r="L13" s="11">
        <v>1600</v>
      </c>
      <c r="M13" s="3">
        <f t="shared" si="1"/>
        <v>51200</v>
      </c>
    </row>
    <row r="14" s="1" customFormat="1" ht="40.5" spans="1:13">
      <c r="A14" s="7"/>
      <c r="B14" s="3">
        <v>13</v>
      </c>
      <c r="C14" s="3" t="s">
        <v>53</v>
      </c>
      <c r="D14" s="5" t="s">
        <v>54</v>
      </c>
      <c r="E14" s="3" t="s">
        <v>55</v>
      </c>
      <c r="F14" s="3" t="s">
        <v>17</v>
      </c>
      <c r="G14" s="3">
        <v>320</v>
      </c>
      <c r="H14" s="3">
        <v>211.2</v>
      </c>
      <c r="I14" s="11">
        <v>234400</v>
      </c>
      <c r="J14" s="3">
        <f t="shared" si="0"/>
        <v>257840</v>
      </c>
      <c r="K14" s="11">
        <f t="shared" si="2"/>
        <v>320000</v>
      </c>
      <c r="L14" s="11">
        <v>1000</v>
      </c>
      <c r="M14" s="3">
        <f t="shared" si="1"/>
        <v>211200</v>
      </c>
    </row>
    <row r="15" s="1" customFormat="1" ht="101.25" spans="1:13">
      <c r="A15" s="7"/>
      <c r="B15" s="3">
        <v>14</v>
      </c>
      <c r="C15" s="12" t="s">
        <v>56</v>
      </c>
      <c r="D15" s="14" t="s">
        <v>57</v>
      </c>
      <c r="E15" s="12" t="s">
        <v>55</v>
      </c>
      <c r="F15" s="12" t="s">
        <v>20</v>
      </c>
      <c r="G15" s="12">
        <v>200</v>
      </c>
      <c r="H15" s="12">
        <v>168</v>
      </c>
      <c r="I15" s="13"/>
      <c r="J15" s="12">
        <f t="shared" si="0"/>
        <v>0</v>
      </c>
      <c r="K15" s="13">
        <f t="shared" si="2"/>
        <v>60000</v>
      </c>
      <c r="L15" s="11">
        <v>300</v>
      </c>
      <c r="M15" s="3">
        <f t="shared" si="1"/>
        <v>50400</v>
      </c>
    </row>
    <row r="16" s="1" customFormat="1" ht="40.5" spans="1:13">
      <c r="A16" s="7"/>
      <c r="B16" s="3">
        <v>15</v>
      </c>
      <c r="C16" s="3" t="s">
        <v>58</v>
      </c>
      <c r="D16" s="5" t="s">
        <v>59</v>
      </c>
      <c r="E16" s="3" t="s">
        <v>60</v>
      </c>
      <c r="F16" s="3" t="s">
        <v>17</v>
      </c>
      <c r="G16" s="3">
        <v>100</v>
      </c>
      <c r="H16" s="3">
        <v>83</v>
      </c>
      <c r="I16" s="11"/>
      <c r="J16" s="3">
        <f t="shared" si="0"/>
        <v>0</v>
      </c>
      <c r="K16" s="11">
        <f t="shared" si="2"/>
        <v>1500</v>
      </c>
      <c r="L16" s="11">
        <v>15</v>
      </c>
      <c r="M16" s="3">
        <f t="shared" si="1"/>
        <v>1245</v>
      </c>
    </row>
    <row r="17" s="1" customFormat="1" ht="40.5" spans="1:13">
      <c r="A17" s="7"/>
      <c r="B17" s="3">
        <v>16</v>
      </c>
      <c r="C17" s="3" t="s">
        <v>61</v>
      </c>
      <c r="D17" s="5" t="s">
        <v>62</v>
      </c>
      <c r="E17" s="3" t="s">
        <v>63</v>
      </c>
      <c r="F17" s="3" t="s">
        <v>17</v>
      </c>
      <c r="G17" s="3">
        <v>300</v>
      </c>
      <c r="H17" s="3">
        <v>156</v>
      </c>
      <c r="I17" s="11">
        <v>2400</v>
      </c>
      <c r="J17" s="3">
        <f t="shared" si="0"/>
        <v>2640</v>
      </c>
      <c r="K17" s="11">
        <f>L17*H17</f>
        <v>15600</v>
      </c>
      <c r="L17" s="11">
        <v>100</v>
      </c>
      <c r="M17" s="3">
        <f t="shared" si="1"/>
        <v>15600</v>
      </c>
    </row>
    <row r="18" s="1" customFormat="1" ht="40.5" spans="1:13">
      <c r="A18" s="7"/>
      <c r="B18" s="3">
        <v>17</v>
      </c>
      <c r="C18" s="3" t="s">
        <v>64</v>
      </c>
      <c r="D18" s="5" t="s">
        <v>65</v>
      </c>
      <c r="E18" s="3" t="s">
        <v>66</v>
      </c>
      <c r="F18" s="3" t="s">
        <v>17</v>
      </c>
      <c r="G18" s="3">
        <v>60</v>
      </c>
      <c r="H18" s="3">
        <v>36</v>
      </c>
      <c r="I18" s="11"/>
      <c r="J18" s="3">
        <f t="shared" si="0"/>
        <v>0</v>
      </c>
      <c r="K18" s="11">
        <f>L18*H18</f>
        <v>7200</v>
      </c>
      <c r="L18" s="11">
        <v>200</v>
      </c>
      <c r="M18" s="3">
        <f t="shared" si="1"/>
        <v>7200</v>
      </c>
    </row>
    <row r="19" s="1" customFormat="1" ht="40.5" spans="1:13">
      <c r="A19" s="7"/>
      <c r="B19" s="3">
        <v>18</v>
      </c>
      <c r="C19" s="12" t="s">
        <v>67</v>
      </c>
      <c r="D19" s="14" t="s">
        <v>68</v>
      </c>
      <c r="E19" s="12" t="s">
        <v>69</v>
      </c>
      <c r="F19" s="12" t="s">
        <v>20</v>
      </c>
      <c r="G19" s="12"/>
      <c r="H19" s="12">
        <v>128</v>
      </c>
      <c r="I19" s="13"/>
      <c r="J19" s="12">
        <f t="shared" si="0"/>
        <v>0</v>
      </c>
      <c r="K19" s="13">
        <f t="shared" si="2"/>
        <v>0</v>
      </c>
      <c r="L19" s="11">
        <v>100</v>
      </c>
      <c r="M19" s="3">
        <f t="shared" si="1"/>
        <v>12800</v>
      </c>
    </row>
    <row r="20" s="1" customFormat="1" ht="40.5" spans="1:13">
      <c r="A20" s="7"/>
      <c r="B20" s="3">
        <v>19</v>
      </c>
      <c r="C20" s="3" t="s">
        <v>70</v>
      </c>
      <c r="D20" s="5" t="s">
        <v>71</v>
      </c>
      <c r="E20" s="3" t="s">
        <v>72</v>
      </c>
      <c r="F20" s="3" t="s">
        <v>17</v>
      </c>
      <c r="G20" s="3">
        <v>100</v>
      </c>
      <c r="H20" s="3">
        <v>48</v>
      </c>
      <c r="I20" s="11">
        <v>400</v>
      </c>
      <c r="J20" s="3">
        <f t="shared" si="0"/>
        <v>440</v>
      </c>
      <c r="K20" s="11">
        <f t="shared" si="2"/>
        <v>1000</v>
      </c>
      <c r="L20" s="11">
        <v>10</v>
      </c>
      <c r="M20" s="3">
        <f t="shared" si="1"/>
        <v>480</v>
      </c>
    </row>
    <row r="21" s="1" customFormat="1" ht="40.5" spans="1:13">
      <c r="A21" s="7"/>
      <c r="B21" s="3">
        <v>20</v>
      </c>
      <c r="C21" s="3" t="s">
        <v>73</v>
      </c>
      <c r="D21" s="5" t="s">
        <v>74</v>
      </c>
      <c r="E21" s="3" t="s">
        <v>75</v>
      </c>
      <c r="F21" s="3" t="s">
        <v>17</v>
      </c>
      <c r="G21" s="3">
        <v>60</v>
      </c>
      <c r="H21" s="3">
        <v>48</v>
      </c>
      <c r="I21" s="11"/>
      <c r="J21" s="3">
        <f t="shared" si="0"/>
        <v>0</v>
      </c>
      <c r="K21" s="11">
        <f t="shared" si="2"/>
        <v>600</v>
      </c>
      <c r="L21" s="11">
        <v>10</v>
      </c>
      <c r="M21" s="3">
        <f t="shared" si="1"/>
        <v>480</v>
      </c>
    </row>
    <row r="22" s="1" customFormat="1" ht="60.75" spans="1:13">
      <c r="A22" s="7"/>
      <c r="B22" s="3">
        <v>21</v>
      </c>
      <c r="C22" s="12" t="s">
        <v>76</v>
      </c>
      <c r="D22" s="14" t="s">
        <v>77</v>
      </c>
      <c r="E22" s="12" t="s">
        <v>78</v>
      </c>
      <c r="F22" s="12" t="s">
        <v>17</v>
      </c>
      <c r="G22" s="12"/>
      <c r="H22" s="12">
        <v>358</v>
      </c>
      <c r="I22" s="13"/>
      <c r="J22" s="12">
        <f t="shared" si="0"/>
        <v>0</v>
      </c>
      <c r="K22" s="13">
        <f t="shared" si="2"/>
        <v>0</v>
      </c>
      <c r="L22" s="11">
        <v>50</v>
      </c>
      <c r="M22" s="3">
        <f t="shared" si="1"/>
        <v>17900</v>
      </c>
    </row>
    <row r="23" s="1" customFormat="1" ht="60.75" spans="1:13">
      <c r="A23" s="7"/>
      <c r="B23" s="3">
        <v>22</v>
      </c>
      <c r="C23" s="12" t="s">
        <v>79</v>
      </c>
      <c r="D23" s="14" t="s">
        <v>80</v>
      </c>
      <c r="E23" s="12" t="s">
        <v>81</v>
      </c>
      <c r="F23" s="12" t="s">
        <v>17</v>
      </c>
      <c r="G23" s="12">
        <v>250</v>
      </c>
      <c r="H23" s="12">
        <v>270</v>
      </c>
      <c r="I23" s="13"/>
      <c r="J23" s="12">
        <f t="shared" si="0"/>
        <v>0</v>
      </c>
      <c r="K23" s="13">
        <f t="shared" si="2"/>
        <v>25000</v>
      </c>
      <c r="L23" s="11">
        <v>100</v>
      </c>
      <c r="M23" s="3">
        <f t="shared" si="1"/>
        <v>27000</v>
      </c>
    </row>
    <row r="24" s="1" customFormat="1" ht="40.5" spans="1:13">
      <c r="A24" s="9"/>
      <c r="B24" s="3">
        <v>23</v>
      </c>
      <c r="C24" s="12" t="s">
        <v>82</v>
      </c>
      <c r="D24" s="14" t="s">
        <v>83</v>
      </c>
      <c r="E24" s="12" t="s">
        <v>84</v>
      </c>
      <c r="F24" s="12" t="s">
        <v>17</v>
      </c>
      <c r="G24" s="12">
        <v>60</v>
      </c>
      <c r="H24" s="12">
        <v>200</v>
      </c>
      <c r="I24" s="13"/>
      <c r="J24" s="12">
        <f t="shared" si="0"/>
        <v>0</v>
      </c>
      <c r="K24" s="13">
        <f t="shared" si="2"/>
        <v>6000</v>
      </c>
      <c r="L24" s="11">
        <v>100</v>
      </c>
      <c r="M24" s="3">
        <f t="shared" si="1"/>
        <v>20000</v>
      </c>
    </row>
    <row r="25" s="1" customFormat="1" ht="40.5" spans="1:13">
      <c r="A25" s="4" t="s">
        <v>85</v>
      </c>
      <c r="B25" s="3">
        <v>24</v>
      </c>
      <c r="C25" s="3" t="s">
        <v>86</v>
      </c>
      <c r="D25" s="5" t="s">
        <v>87</v>
      </c>
      <c r="E25" s="3" t="s">
        <v>88</v>
      </c>
      <c r="F25" s="3" t="s">
        <v>17</v>
      </c>
      <c r="G25" s="3">
        <v>400</v>
      </c>
      <c r="H25" s="3">
        <v>242.8</v>
      </c>
      <c r="I25" s="11">
        <v>3200</v>
      </c>
      <c r="J25" s="3">
        <f t="shared" si="0"/>
        <v>3520</v>
      </c>
      <c r="K25" s="11">
        <f t="shared" si="2"/>
        <v>20000</v>
      </c>
      <c r="L25" s="11">
        <v>50</v>
      </c>
      <c r="M25" s="3">
        <f t="shared" si="1"/>
        <v>12140</v>
      </c>
    </row>
    <row r="26" s="1" customFormat="1" ht="101.25" spans="1:13">
      <c r="A26" s="9"/>
      <c r="B26" s="3">
        <v>25</v>
      </c>
      <c r="C26" s="3" t="s">
        <v>89</v>
      </c>
      <c r="D26" s="5" t="s">
        <v>90</v>
      </c>
      <c r="E26" s="3" t="s">
        <v>88</v>
      </c>
      <c r="F26" s="3" t="s">
        <v>20</v>
      </c>
      <c r="G26" s="3">
        <v>250</v>
      </c>
      <c r="H26" s="3">
        <v>97.5</v>
      </c>
      <c r="I26" s="11">
        <v>96000</v>
      </c>
      <c r="J26" s="3">
        <f t="shared" si="0"/>
        <v>105600</v>
      </c>
      <c r="K26" s="11">
        <f t="shared" si="2"/>
        <v>12500</v>
      </c>
      <c r="L26" s="11">
        <v>50</v>
      </c>
      <c r="M26" s="3">
        <f t="shared" si="1"/>
        <v>4875</v>
      </c>
    </row>
    <row r="27" s="1" customFormat="1" ht="101.25" spans="1:13">
      <c r="A27" s="3" t="s">
        <v>91</v>
      </c>
      <c r="B27" s="3">
        <v>26</v>
      </c>
      <c r="C27" s="3" t="s">
        <v>92</v>
      </c>
      <c r="D27" s="5" t="s">
        <v>93</v>
      </c>
      <c r="E27" s="3" t="s">
        <v>94</v>
      </c>
      <c r="F27" s="3" t="s">
        <v>17</v>
      </c>
      <c r="G27" s="3">
        <v>500</v>
      </c>
      <c r="H27" s="3">
        <v>35</v>
      </c>
      <c r="I27" s="11">
        <v>299600</v>
      </c>
      <c r="J27" s="3">
        <f t="shared" si="0"/>
        <v>329560</v>
      </c>
      <c r="K27" s="11">
        <f t="shared" si="2"/>
        <v>500000</v>
      </c>
      <c r="L27" s="11">
        <v>1000</v>
      </c>
      <c r="M27" s="3">
        <f t="shared" si="1"/>
        <v>35000</v>
      </c>
    </row>
    <row r="28" s="1" customFormat="1" ht="101.25" spans="1:13">
      <c r="A28" s="3" t="s">
        <v>95</v>
      </c>
      <c r="B28" s="3">
        <v>27</v>
      </c>
      <c r="C28" s="3" t="s">
        <v>96</v>
      </c>
      <c r="D28" s="5" t="s">
        <v>97</v>
      </c>
      <c r="E28" s="3" t="s">
        <v>98</v>
      </c>
      <c r="F28" s="3" t="s">
        <v>99</v>
      </c>
      <c r="G28" s="3"/>
      <c r="H28" s="3">
        <v>1.8</v>
      </c>
      <c r="I28" s="11"/>
      <c r="J28" s="3">
        <f t="shared" si="0"/>
        <v>0</v>
      </c>
      <c r="K28" s="11">
        <f t="shared" si="2"/>
        <v>0</v>
      </c>
      <c r="L28" s="11">
        <v>50</v>
      </c>
      <c r="M28" s="3">
        <f t="shared" si="1"/>
        <v>90</v>
      </c>
    </row>
    <row r="29" s="1" customFormat="1" ht="101.25" spans="1:13">
      <c r="A29" s="3"/>
      <c r="B29" s="3">
        <v>28</v>
      </c>
      <c r="C29" s="3" t="s">
        <v>100</v>
      </c>
      <c r="D29" s="5" t="s">
        <v>101</v>
      </c>
      <c r="E29" s="3" t="s">
        <v>98</v>
      </c>
      <c r="F29" s="3" t="s">
        <v>99</v>
      </c>
      <c r="G29" s="3"/>
      <c r="H29" s="3">
        <v>2</v>
      </c>
      <c r="I29" s="11"/>
      <c r="J29" s="3">
        <f t="shared" si="0"/>
        <v>0</v>
      </c>
      <c r="K29" s="11">
        <f t="shared" si="2"/>
        <v>0</v>
      </c>
      <c r="L29" s="11">
        <v>50</v>
      </c>
      <c r="M29" s="3">
        <f t="shared" si="1"/>
        <v>100</v>
      </c>
    </row>
    <row r="30" ht="21" spans="12:13">
      <c r="L30" s="11" t="s">
        <v>102</v>
      </c>
      <c r="M30" s="3">
        <f>SUM(M2:M29)</f>
        <v>1015445</v>
      </c>
    </row>
  </sheetData>
  <mergeCells count="5">
    <mergeCell ref="A2:A4"/>
    <mergeCell ref="A5:A12"/>
    <mergeCell ref="A13:A24"/>
    <mergeCell ref="A25:A26"/>
    <mergeCell ref="A28:A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1" sqref="L1"/>
    </sheetView>
  </sheetViews>
  <sheetFormatPr defaultColWidth="9" defaultRowHeight="20.25"/>
  <cols>
    <col min="1" max="1" width="14.625" style="1" customWidth="1"/>
    <col min="2" max="2" width="6.4" style="1" customWidth="1"/>
    <col min="3" max="3" width="29.625" style="1" customWidth="1"/>
    <col min="4" max="4" width="11.4083333333333" style="2" customWidth="1"/>
    <col min="5" max="5" width="12.375" style="1" customWidth="1"/>
    <col min="6" max="6" width="13.75" style="1" customWidth="1"/>
    <col min="7" max="7" width="13.625" style="10" customWidth="1"/>
    <col min="8" max="8" width="18.275" style="1" customWidth="1"/>
    <col min="9" max="9" width="10.625" style="10" customWidth="1"/>
    <col min="10" max="10" width="8" style="10" customWidth="1"/>
    <col min="11" max="11" width="11.375" style="1" customWidth="1"/>
    <col min="12" max="16382" width="9" style="1"/>
  </cols>
  <sheetData>
    <row r="1" s="1" customFormat="1" ht="21" spans="1:11">
      <c r="A1" s="3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7</v>
      </c>
      <c r="G1" s="11" t="s">
        <v>103</v>
      </c>
      <c r="H1" s="3" t="s">
        <v>9</v>
      </c>
      <c r="I1" s="11" t="s">
        <v>104</v>
      </c>
      <c r="J1" s="11" t="s">
        <v>11</v>
      </c>
      <c r="K1" s="3" t="s">
        <v>12</v>
      </c>
    </row>
    <row r="2" s="1" customFormat="1" ht="21" spans="1:11">
      <c r="A2" s="4" t="s">
        <v>13</v>
      </c>
      <c r="B2" s="3">
        <v>1</v>
      </c>
      <c r="C2" s="3" t="s">
        <v>14</v>
      </c>
      <c r="D2" s="3" t="s">
        <v>17</v>
      </c>
      <c r="E2" s="3">
        <v>400</v>
      </c>
      <c r="F2" s="3">
        <v>32</v>
      </c>
      <c r="G2" s="11">
        <v>72000</v>
      </c>
      <c r="H2" s="3">
        <f t="shared" ref="H2:H29" si="0">G2*1.1</f>
        <v>79200</v>
      </c>
      <c r="I2" s="11">
        <f t="shared" ref="I2:I16" si="1">J2*E2</f>
        <v>160000</v>
      </c>
      <c r="J2" s="11">
        <v>400</v>
      </c>
      <c r="K2" s="3">
        <f t="shared" ref="K2:K29" si="2">J2*F2</f>
        <v>12800</v>
      </c>
    </row>
    <row r="3" s="1" customFormat="1" ht="21" spans="1:11">
      <c r="A3" s="7"/>
      <c r="B3" s="3">
        <v>2</v>
      </c>
      <c r="C3" s="3" t="s">
        <v>18</v>
      </c>
      <c r="D3" s="3" t="s">
        <v>20</v>
      </c>
      <c r="E3" s="3">
        <v>500</v>
      </c>
      <c r="F3" s="3">
        <v>75</v>
      </c>
      <c r="G3" s="11">
        <v>32000</v>
      </c>
      <c r="H3" s="3">
        <f t="shared" si="0"/>
        <v>35200</v>
      </c>
      <c r="I3" s="11">
        <f t="shared" si="1"/>
        <v>50000</v>
      </c>
      <c r="J3" s="11">
        <v>100</v>
      </c>
      <c r="K3" s="3">
        <f t="shared" si="2"/>
        <v>7500</v>
      </c>
    </row>
    <row r="4" s="1" customFormat="1" ht="21" spans="1:11">
      <c r="A4" s="7"/>
      <c r="B4" s="3">
        <v>3</v>
      </c>
      <c r="C4" s="12" t="s">
        <v>21</v>
      </c>
      <c r="D4" s="12" t="s">
        <v>20</v>
      </c>
      <c r="E4" s="12">
        <v>200</v>
      </c>
      <c r="F4" s="12">
        <v>82</v>
      </c>
      <c r="G4" s="13"/>
      <c r="H4" s="3">
        <f t="shared" si="0"/>
        <v>0</v>
      </c>
      <c r="I4" s="11">
        <f t="shared" si="1"/>
        <v>50000</v>
      </c>
      <c r="J4" s="11">
        <v>250</v>
      </c>
      <c r="K4" s="3">
        <f t="shared" si="2"/>
        <v>20500</v>
      </c>
    </row>
    <row r="5" s="1" customFormat="1" ht="21" spans="1:11">
      <c r="A5" s="4" t="s">
        <v>24</v>
      </c>
      <c r="B5" s="3">
        <v>4</v>
      </c>
      <c r="C5" s="3" t="s">
        <v>25</v>
      </c>
      <c r="D5" s="3" t="s">
        <v>17</v>
      </c>
      <c r="E5" s="3">
        <v>420</v>
      </c>
      <c r="F5" s="3">
        <v>222.6</v>
      </c>
      <c r="G5" s="11">
        <v>6720</v>
      </c>
      <c r="H5" s="3">
        <f t="shared" si="0"/>
        <v>7392</v>
      </c>
      <c r="I5" s="11">
        <f t="shared" si="1"/>
        <v>21000</v>
      </c>
      <c r="J5" s="11">
        <v>50</v>
      </c>
      <c r="K5" s="3">
        <f t="shared" si="2"/>
        <v>11130</v>
      </c>
    </row>
    <row r="6" s="1" customFormat="1" ht="21" spans="1:11">
      <c r="A6" s="7"/>
      <c r="B6" s="3">
        <v>5</v>
      </c>
      <c r="C6" s="3" t="s">
        <v>28</v>
      </c>
      <c r="D6" s="3" t="s">
        <v>20</v>
      </c>
      <c r="E6" s="3">
        <v>250</v>
      </c>
      <c r="F6" s="3">
        <v>47.5</v>
      </c>
      <c r="G6" s="11">
        <v>28000</v>
      </c>
      <c r="H6" s="3">
        <f t="shared" si="0"/>
        <v>30800</v>
      </c>
      <c r="I6" s="11">
        <f t="shared" si="1"/>
        <v>12500</v>
      </c>
      <c r="J6" s="11">
        <v>50</v>
      </c>
      <c r="K6" s="3">
        <f t="shared" si="2"/>
        <v>2375</v>
      </c>
    </row>
    <row r="7" s="1" customFormat="1" ht="21" spans="1:11">
      <c r="A7" s="7"/>
      <c r="B7" s="3">
        <v>6</v>
      </c>
      <c r="C7" s="3" t="s">
        <v>31</v>
      </c>
      <c r="D7" s="3" t="s">
        <v>17</v>
      </c>
      <c r="E7" s="3">
        <v>300</v>
      </c>
      <c r="F7" s="3">
        <v>141</v>
      </c>
      <c r="G7" s="11">
        <v>8400</v>
      </c>
      <c r="H7" s="3">
        <f t="shared" si="0"/>
        <v>9240</v>
      </c>
      <c r="I7" s="11">
        <f t="shared" si="1"/>
        <v>45000</v>
      </c>
      <c r="J7" s="11">
        <v>150</v>
      </c>
      <c r="K7" s="3">
        <f t="shared" si="2"/>
        <v>21150</v>
      </c>
    </row>
    <row r="8" s="1" customFormat="1" ht="21" spans="1:11">
      <c r="A8" s="7"/>
      <c r="B8" s="3">
        <v>7</v>
      </c>
      <c r="C8" s="12" t="s">
        <v>34</v>
      </c>
      <c r="D8" s="12" t="s">
        <v>17</v>
      </c>
      <c r="E8" s="12">
        <v>400</v>
      </c>
      <c r="F8" s="12">
        <v>358</v>
      </c>
      <c r="G8" s="13"/>
      <c r="H8" s="12">
        <f t="shared" si="0"/>
        <v>0</v>
      </c>
      <c r="I8" s="13">
        <f t="shared" si="1"/>
        <v>320000</v>
      </c>
      <c r="J8" s="11">
        <v>800</v>
      </c>
      <c r="K8" s="3">
        <f t="shared" si="2"/>
        <v>286400</v>
      </c>
    </row>
    <row r="9" s="1" customFormat="1" ht="21" spans="1:11">
      <c r="A9" s="7"/>
      <c r="B9" s="3">
        <v>8</v>
      </c>
      <c r="C9" s="3" t="s">
        <v>37</v>
      </c>
      <c r="D9" s="3" t="s">
        <v>17</v>
      </c>
      <c r="E9" s="3">
        <v>450</v>
      </c>
      <c r="F9" s="3">
        <v>216</v>
      </c>
      <c r="G9" s="11">
        <v>10800</v>
      </c>
      <c r="H9" s="3">
        <f t="shared" si="0"/>
        <v>11880</v>
      </c>
      <c r="I9" s="11">
        <f t="shared" si="1"/>
        <v>22500</v>
      </c>
      <c r="J9" s="11">
        <v>50</v>
      </c>
      <c r="K9" s="3">
        <f t="shared" si="2"/>
        <v>10800</v>
      </c>
    </row>
    <row r="10" s="1" customFormat="1" ht="21" spans="1:11">
      <c r="A10" s="7"/>
      <c r="B10" s="3">
        <v>9</v>
      </c>
      <c r="C10" s="3" t="s">
        <v>40</v>
      </c>
      <c r="D10" s="3" t="s">
        <v>17</v>
      </c>
      <c r="E10" s="3">
        <v>450</v>
      </c>
      <c r="F10" s="3">
        <v>108</v>
      </c>
      <c r="G10" s="11">
        <v>324360</v>
      </c>
      <c r="H10" s="3">
        <f t="shared" si="0"/>
        <v>356796</v>
      </c>
      <c r="I10" s="11">
        <f t="shared" si="1"/>
        <v>360000</v>
      </c>
      <c r="J10" s="11">
        <v>800</v>
      </c>
      <c r="K10" s="3">
        <f t="shared" si="2"/>
        <v>86400</v>
      </c>
    </row>
    <row r="11" s="1" customFormat="1" ht="21" spans="1:11">
      <c r="A11" s="7"/>
      <c r="B11" s="3">
        <v>10</v>
      </c>
      <c r="C11" s="3" t="s">
        <v>43</v>
      </c>
      <c r="D11" s="3" t="s">
        <v>17</v>
      </c>
      <c r="E11" s="3">
        <v>360</v>
      </c>
      <c r="F11" s="3">
        <v>46.8</v>
      </c>
      <c r="G11" s="11">
        <v>4320</v>
      </c>
      <c r="H11" s="3">
        <f t="shared" si="0"/>
        <v>4752</v>
      </c>
      <c r="I11" s="11">
        <f t="shared" si="1"/>
        <v>36000</v>
      </c>
      <c r="J11" s="11">
        <v>100</v>
      </c>
      <c r="K11" s="3">
        <f t="shared" si="2"/>
        <v>4680</v>
      </c>
    </row>
    <row r="12" s="1" customFormat="1" ht="21" spans="1:11">
      <c r="A12" s="9"/>
      <c r="B12" s="3">
        <v>11</v>
      </c>
      <c r="C12" s="3" t="s">
        <v>46</v>
      </c>
      <c r="D12" s="3" t="s">
        <v>17</v>
      </c>
      <c r="E12" s="3">
        <v>250</v>
      </c>
      <c r="F12" s="3">
        <v>105</v>
      </c>
      <c r="G12" s="11">
        <v>189000</v>
      </c>
      <c r="H12" s="3">
        <f t="shared" si="0"/>
        <v>207900</v>
      </c>
      <c r="I12" s="11">
        <f t="shared" si="1"/>
        <v>200000</v>
      </c>
      <c r="J12" s="11">
        <v>800</v>
      </c>
      <c r="K12" s="3">
        <f t="shared" si="2"/>
        <v>84000</v>
      </c>
    </row>
    <row r="13" s="1" customFormat="1" ht="21" spans="1:11">
      <c r="A13" s="4" t="s">
        <v>49</v>
      </c>
      <c r="B13" s="3">
        <v>12</v>
      </c>
      <c r="C13" s="3" t="s">
        <v>50</v>
      </c>
      <c r="D13" s="3" t="s">
        <v>20</v>
      </c>
      <c r="E13" s="3">
        <v>200</v>
      </c>
      <c r="F13" s="3">
        <v>32</v>
      </c>
      <c r="G13" s="11">
        <v>230400</v>
      </c>
      <c r="H13" s="3">
        <f t="shared" si="0"/>
        <v>253440</v>
      </c>
      <c r="I13" s="11">
        <f t="shared" si="1"/>
        <v>320000</v>
      </c>
      <c r="J13" s="11">
        <v>1600</v>
      </c>
      <c r="K13" s="3">
        <f t="shared" si="2"/>
        <v>51200</v>
      </c>
    </row>
    <row r="14" s="1" customFormat="1" ht="21" spans="1:11">
      <c r="A14" s="7"/>
      <c r="B14" s="3">
        <v>13</v>
      </c>
      <c r="C14" s="3" t="s">
        <v>53</v>
      </c>
      <c r="D14" s="3" t="s">
        <v>17</v>
      </c>
      <c r="E14" s="3">
        <v>320</v>
      </c>
      <c r="F14" s="3">
        <v>211.2</v>
      </c>
      <c r="G14" s="11">
        <v>234400</v>
      </c>
      <c r="H14" s="3">
        <f t="shared" si="0"/>
        <v>257840</v>
      </c>
      <c r="I14" s="11">
        <f t="shared" si="1"/>
        <v>320000</v>
      </c>
      <c r="J14" s="11">
        <v>1000</v>
      </c>
      <c r="K14" s="3">
        <f t="shared" si="2"/>
        <v>211200</v>
      </c>
    </row>
    <row r="15" s="1" customFormat="1" ht="21" spans="1:11">
      <c r="A15" s="7"/>
      <c r="B15" s="3">
        <v>14</v>
      </c>
      <c r="C15" s="12" t="s">
        <v>56</v>
      </c>
      <c r="D15" s="12" t="s">
        <v>20</v>
      </c>
      <c r="E15" s="12">
        <v>200</v>
      </c>
      <c r="F15" s="12">
        <v>168</v>
      </c>
      <c r="G15" s="13"/>
      <c r="H15" s="12">
        <f t="shared" si="0"/>
        <v>0</v>
      </c>
      <c r="I15" s="13">
        <f t="shared" si="1"/>
        <v>60000</v>
      </c>
      <c r="J15" s="11">
        <v>300</v>
      </c>
      <c r="K15" s="3">
        <f t="shared" si="2"/>
        <v>50400</v>
      </c>
    </row>
    <row r="16" s="1" customFormat="1" ht="21" spans="1:11">
      <c r="A16" s="7"/>
      <c r="B16" s="3">
        <v>15</v>
      </c>
      <c r="C16" s="3" t="s">
        <v>58</v>
      </c>
      <c r="D16" s="3" t="s">
        <v>17</v>
      </c>
      <c r="E16" s="3">
        <v>100</v>
      </c>
      <c r="F16" s="3">
        <v>83</v>
      </c>
      <c r="G16" s="11"/>
      <c r="H16" s="3">
        <f t="shared" si="0"/>
        <v>0</v>
      </c>
      <c r="I16" s="11">
        <f t="shared" si="1"/>
        <v>1500</v>
      </c>
      <c r="J16" s="11">
        <v>15</v>
      </c>
      <c r="K16" s="3">
        <f t="shared" si="2"/>
        <v>1245</v>
      </c>
    </row>
    <row r="17" s="1" customFormat="1" ht="21" spans="1:11">
      <c r="A17" s="7"/>
      <c r="B17" s="3">
        <v>16</v>
      </c>
      <c r="C17" s="3" t="s">
        <v>61</v>
      </c>
      <c r="D17" s="3" t="s">
        <v>17</v>
      </c>
      <c r="E17" s="3">
        <v>300</v>
      </c>
      <c r="F17" s="3">
        <v>156</v>
      </c>
      <c r="G17" s="11">
        <v>2400</v>
      </c>
      <c r="H17" s="3">
        <f t="shared" si="0"/>
        <v>2640</v>
      </c>
      <c r="I17" s="11">
        <f>J17*F17</f>
        <v>15600</v>
      </c>
      <c r="J17" s="11">
        <v>100</v>
      </c>
      <c r="K17" s="3">
        <f t="shared" si="2"/>
        <v>15600</v>
      </c>
    </row>
    <row r="18" s="1" customFormat="1" ht="21" spans="1:11">
      <c r="A18" s="7"/>
      <c r="B18" s="3">
        <v>17</v>
      </c>
      <c r="C18" s="3" t="s">
        <v>64</v>
      </c>
      <c r="D18" s="3" t="s">
        <v>17</v>
      </c>
      <c r="E18" s="3">
        <v>60</v>
      </c>
      <c r="F18" s="3">
        <v>36</v>
      </c>
      <c r="G18" s="11"/>
      <c r="H18" s="3">
        <f t="shared" si="0"/>
        <v>0</v>
      </c>
      <c r="I18" s="11">
        <f>J18*F18</f>
        <v>7200</v>
      </c>
      <c r="J18" s="11">
        <v>200</v>
      </c>
      <c r="K18" s="3">
        <f t="shared" si="2"/>
        <v>7200</v>
      </c>
    </row>
    <row r="19" s="1" customFormat="1" ht="21" spans="1:11">
      <c r="A19" s="7"/>
      <c r="B19" s="3">
        <v>18</v>
      </c>
      <c r="C19" s="12" t="s">
        <v>67</v>
      </c>
      <c r="D19" s="12" t="s">
        <v>20</v>
      </c>
      <c r="E19" s="12"/>
      <c r="F19" s="12">
        <v>128</v>
      </c>
      <c r="G19" s="13"/>
      <c r="H19" s="12">
        <f t="shared" si="0"/>
        <v>0</v>
      </c>
      <c r="I19" s="13">
        <f t="shared" ref="I19:I29" si="3">J19*E19</f>
        <v>0</v>
      </c>
      <c r="J19" s="11">
        <v>100</v>
      </c>
      <c r="K19" s="3">
        <f t="shared" si="2"/>
        <v>12800</v>
      </c>
    </row>
    <row r="20" s="1" customFormat="1" ht="21" spans="1:11">
      <c r="A20" s="7"/>
      <c r="B20" s="3">
        <v>19</v>
      </c>
      <c r="C20" s="3" t="s">
        <v>70</v>
      </c>
      <c r="D20" s="3" t="s">
        <v>17</v>
      </c>
      <c r="E20" s="3">
        <v>100</v>
      </c>
      <c r="F20" s="3">
        <v>48</v>
      </c>
      <c r="G20" s="11">
        <v>400</v>
      </c>
      <c r="H20" s="3">
        <f t="shared" si="0"/>
        <v>440</v>
      </c>
      <c r="I20" s="11">
        <f t="shared" si="3"/>
        <v>1000</v>
      </c>
      <c r="J20" s="11">
        <v>10</v>
      </c>
      <c r="K20" s="3">
        <f t="shared" si="2"/>
        <v>480</v>
      </c>
    </row>
    <row r="21" s="1" customFormat="1" ht="21" spans="1:11">
      <c r="A21" s="7"/>
      <c r="B21" s="3">
        <v>20</v>
      </c>
      <c r="C21" s="3" t="s">
        <v>73</v>
      </c>
      <c r="D21" s="3" t="s">
        <v>17</v>
      </c>
      <c r="E21" s="3">
        <v>60</v>
      </c>
      <c r="F21" s="3">
        <v>48</v>
      </c>
      <c r="G21" s="11"/>
      <c r="H21" s="3">
        <f t="shared" si="0"/>
        <v>0</v>
      </c>
      <c r="I21" s="11">
        <f t="shared" si="3"/>
        <v>600</v>
      </c>
      <c r="J21" s="11">
        <v>10</v>
      </c>
      <c r="K21" s="3">
        <f t="shared" si="2"/>
        <v>480</v>
      </c>
    </row>
    <row r="22" s="1" customFormat="1" ht="21" spans="1:11">
      <c r="A22" s="7"/>
      <c r="B22" s="3">
        <v>21</v>
      </c>
      <c r="C22" s="12" t="s">
        <v>76</v>
      </c>
      <c r="D22" s="12" t="s">
        <v>17</v>
      </c>
      <c r="E22" s="12"/>
      <c r="F22" s="12">
        <v>358</v>
      </c>
      <c r="G22" s="13"/>
      <c r="H22" s="12">
        <f t="shared" si="0"/>
        <v>0</v>
      </c>
      <c r="I22" s="13">
        <f t="shared" si="3"/>
        <v>0</v>
      </c>
      <c r="J22" s="11">
        <v>50</v>
      </c>
      <c r="K22" s="3">
        <f t="shared" si="2"/>
        <v>17900</v>
      </c>
    </row>
    <row r="23" s="1" customFormat="1" ht="21" spans="1:11">
      <c r="A23" s="7"/>
      <c r="B23" s="3">
        <v>22</v>
      </c>
      <c r="C23" s="12" t="s">
        <v>79</v>
      </c>
      <c r="D23" s="12" t="s">
        <v>17</v>
      </c>
      <c r="E23" s="12">
        <v>250</v>
      </c>
      <c r="F23" s="12">
        <v>270</v>
      </c>
      <c r="G23" s="13"/>
      <c r="H23" s="12">
        <f t="shared" si="0"/>
        <v>0</v>
      </c>
      <c r="I23" s="13">
        <f t="shared" si="3"/>
        <v>25000</v>
      </c>
      <c r="J23" s="11">
        <v>100</v>
      </c>
      <c r="K23" s="3">
        <f t="shared" si="2"/>
        <v>27000</v>
      </c>
    </row>
    <row r="24" s="1" customFormat="1" ht="21" spans="1:11">
      <c r="A24" s="9"/>
      <c r="B24" s="3">
        <v>23</v>
      </c>
      <c r="C24" s="12" t="s">
        <v>82</v>
      </c>
      <c r="D24" s="12" t="s">
        <v>17</v>
      </c>
      <c r="E24" s="12">
        <v>60</v>
      </c>
      <c r="F24" s="12">
        <v>200</v>
      </c>
      <c r="G24" s="13"/>
      <c r="H24" s="12">
        <f t="shared" si="0"/>
        <v>0</v>
      </c>
      <c r="I24" s="13">
        <f t="shared" si="3"/>
        <v>6000</v>
      </c>
      <c r="J24" s="11">
        <v>100</v>
      </c>
      <c r="K24" s="3">
        <f t="shared" si="2"/>
        <v>20000</v>
      </c>
    </row>
    <row r="25" s="1" customFormat="1" ht="21" spans="1:11">
      <c r="A25" s="4" t="s">
        <v>85</v>
      </c>
      <c r="B25" s="3">
        <v>24</v>
      </c>
      <c r="C25" s="3" t="s">
        <v>86</v>
      </c>
      <c r="D25" s="3" t="s">
        <v>17</v>
      </c>
      <c r="E25" s="3">
        <v>400</v>
      </c>
      <c r="F25" s="3">
        <v>242.8</v>
      </c>
      <c r="G25" s="11">
        <v>3200</v>
      </c>
      <c r="H25" s="3">
        <f t="shared" si="0"/>
        <v>3520</v>
      </c>
      <c r="I25" s="11">
        <f t="shared" si="3"/>
        <v>20000</v>
      </c>
      <c r="J25" s="11">
        <v>50</v>
      </c>
      <c r="K25" s="3">
        <f t="shared" si="2"/>
        <v>12140</v>
      </c>
    </row>
    <row r="26" s="1" customFormat="1" ht="21" spans="1:11">
      <c r="A26" s="9"/>
      <c r="B26" s="3">
        <v>25</v>
      </c>
      <c r="C26" s="3" t="s">
        <v>89</v>
      </c>
      <c r="D26" s="3" t="s">
        <v>20</v>
      </c>
      <c r="E26" s="3">
        <v>250</v>
      </c>
      <c r="F26" s="3">
        <v>97.5</v>
      </c>
      <c r="G26" s="11">
        <v>96000</v>
      </c>
      <c r="H26" s="3">
        <f t="shared" si="0"/>
        <v>105600</v>
      </c>
      <c r="I26" s="11">
        <f t="shared" si="3"/>
        <v>12500</v>
      </c>
      <c r="J26" s="11">
        <v>50</v>
      </c>
      <c r="K26" s="3">
        <f t="shared" si="2"/>
        <v>4875</v>
      </c>
    </row>
    <row r="27" s="1" customFormat="1" ht="21" spans="1:11">
      <c r="A27" s="3" t="s">
        <v>91</v>
      </c>
      <c r="B27" s="3">
        <v>26</v>
      </c>
      <c r="C27" s="3" t="s">
        <v>92</v>
      </c>
      <c r="D27" s="3" t="s">
        <v>17</v>
      </c>
      <c r="E27" s="3">
        <v>500</v>
      </c>
      <c r="F27" s="3">
        <v>35</v>
      </c>
      <c r="G27" s="11">
        <v>299600</v>
      </c>
      <c r="H27" s="3">
        <f t="shared" si="0"/>
        <v>329560</v>
      </c>
      <c r="I27" s="11">
        <f t="shared" si="3"/>
        <v>500000</v>
      </c>
      <c r="J27" s="11">
        <v>1000</v>
      </c>
      <c r="K27" s="3">
        <f t="shared" si="2"/>
        <v>35000</v>
      </c>
    </row>
    <row r="28" s="1" customFormat="1" ht="21" spans="1:11">
      <c r="A28" s="3" t="s">
        <v>95</v>
      </c>
      <c r="B28" s="3">
        <v>27</v>
      </c>
      <c r="C28" s="3" t="s">
        <v>96</v>
      </c>
      <c r="D28" s="3" t="s">
        <v>99</v>
      </c>
      <c r="E28" s="3"/>
      <c r="F28" s="3">
        <v>1.8</v>
      </c>
      <c r="G28" s="11"/>
      <c r="H28" s="3">
        <f t="shared" si="0"/>
        <v>0</v>
      </c>
      <c r="I28" s="11">
        <f t="shared" si="3"/>
        <v>0</v>
      </c>
      <c r="J28" s="11">
        <v>50</v>
      </c>
      <c r="K28" s="3">
        <f t="shared" si="2"/>
        <v>90</v>
      </c>
    </row>
    <row r="29" s="1" customFormat="1" ht="21" spans="1:11">
      <c r="A29" s="3"/>
      <c r="B29" s="3">
        <v>28</v>
      </c>
      <c r="C29" s="3" t="s">
        <v>100</v>
      </c>
      <c r="D29" s="3" t="s">
        <v>99</v>
      </c>
      <c r="E29" s="3"/>
      <c r="F29" s="3">
        <v>2</v>
      </c>
      <c r="G29" s="11"/>
      <c r="H29" s="3">
        <f t="shared" si="0"/>
        <v>0</v>
      </c>
      <c r="I29" s="11">
        <f t="shared" si="3"/>
        <v>0</v>
      </c>
      <c r="J29" s="11">
        <v>50</v>
      </c>
      <c r="K29" s="3">
        <f t="shared" si="2"/>
        <v>100</v>
      </c>
    </row>
    <row r="30" s="1" customFormat="1" ht="21" spans="1:11">
      <c r="A30" s="11" t="s">
        <v>102</v>
      </c>
      <c r="B30" s="11"/>
      <c r="C30" s="11"/>
      <c r="D30" s="11"/>
      <c r="E30" s="11"/>
      <c r="F30" s="11"/>
      <c r="G30" s="11"/>
      <c r="H30" s="11"/>
      <c r="I30" s="11"/>
      <c r="J30" s="11"/>
      <c r="K30" s="3">
        <f>SUM(K2:K29)</f>
        <v>1015445</v>
      </c>
    </row>
  </sheetData>
  <mergeCells count="6">
    <mergeCell ref="A30:J30"/>
    <mergeCell ref="A2:A4"/>
    <mergeCell ref="A5:A12"/>
    <mergeCell ref="A13:A24"/>
    <mergeCell ref="A25:A26"/>
    <mergeCell ref="A28:A2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90" zoomScaleNormal="90" workbookViewId="0">
      <selection activeCell="L5" sqref="L5"/>
    </sheetView>
  </sheetViews>
  <sheetFormatPr defaultColWidth="9" defaultRowHeight="20.25" outlineLevelCol="7"/>
  <cols>
    <col min="1" max="1" width="14.625" style="1" customWidth="1"/>
    <col min="2" max="2" width="6.4" style="1" customWidth="1"/>
    <col min="3" max="3" width="26.25" style="1" customWidth="1"/>
    <col min="4" max="4" width="57.1833333333333" style="1" customWidth="1"/>
    <col min="5" max="5" width="41.2416666666667" style="1" customWidth="1"/>
    <col min="6" max="6" width="11.4083333333333" style="2" customWidth="1"/>
    <col min="7" max="7" width="12.375" style="1" customWidth="1"/>
    <col min="8" max="16377" width="9" style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105</v>
      </c>
      <c r="H1" s="3" t="s">
        <v>106</v>
      </c>
    </row>
    <row r="2" s="1" customFormat="1" ht="81" spans="1:8">
      <c r="A2" s="4" t="s">
        <v>13</v>
      </c>
      <c r="B2" s="3">
        <v>1</v>
      </c>
      <c r="C2" s="3" t="s">
        <v>14</v>
      </c>
      <c r="D2" s="5" t="s">
        <v>15</v>
      </c>
      <c r="E2" s="3" t="s">
        <v>16</v>
      </c>
      <c r="F2" s="3" t="s">
        <v>17</v>
      </c>
      <c r="G2" s="6"/>
      <c r="H2" s="6"/>
    </row>
    <row r="3" s="1" customFormat="1" ht="101.25" spans="1:8">
      <c r="A3" s="7"/>
      <c r="B3" s="3">
        <v>2</v>
      </c>
      <c r="C3" s="3" t="s">
        <v>18</v>
      </c>
      <c r="D3" s="5" t="s">
        <v>19</v>
      </c>
      <c r="E3" s="3" t="s">
        <v>16</v>
      </c>
      <c r="F3" s="3" t="s">
        <v>20</v>
      </c>
      <c r="G3" s="6"/>
      <c r="H3" s="6"/>
    </row>
    <row r="4" s="1" customFormat="1" ht="81" spans="1:8">
      <c r="A4" s="7"/>
      <c r="B4" s="3">
        <v>3</v>
      </c>
      <c r="C4" s="3" t="s">
        <v>21</v>
      </c>
      <c r="D4" s="5" t="s">
        <v>22</v>
      </c>
      <c r="E4" s="3" t="s">
        <v>23</v>
      </c>
      <c r="F4" s="3" t="s">
        <v>20</v>
      </c>
      <c r="G4" s="8"/>
      <c r="H4" s="6"/>
    </row>
    <row r="5" s="1" customFormat="1" ht="81" spans="1:8">
      <c r="A5" s="4" t="s">
        <v>24</v>
      </c>
      <c r="B5" s="3">
        <v>4</v>
      </c>
      <c r="C5" s="3" t="s">
        <v>25</v>
      </c>
      <c r="D5" s="5" t="s">
        <v>26</v>
      </c>
      <c r="E5" s="3" t="s">
        <v>27</v>
      </c>
      <c r="F5" s="3" t="s">
        <v>17</v>
      </c>
      <c r="G5" s="8"/>
      <c r="H5" s="6"/>
    </row>
    <row r="6" s="1" customFormat="1" ht="121.5" spans="1:8">
      <c r="A6" s="7"/>
      <c r="B6" s="3">
        <v>5</v>
      </c>
      <c r="C6" s="3" t="s">
        <v>28</v>
      </c>
      <c r="D6" s="5" t="s">
        <v>29</v>
      </c>
      <c r="E6" s="3" t="s">
        <v>30</v>
      </c>
      <c r="F6" s="3" t="s">
        <v>20</v>
      </c>
      <c r="G6" s="8"/>
      <c r="H6" s="6"/>
    </row>
    <row r="7" s="1" customFormat="1" ht="121.5" spans="1:8">
      <c r="A7" s="7"/>
      <c r="B7" s="3">
        <v>6</v>
      </c>
      <c r="C7" s="3" t="s">
        <v>31</v>
      </c>
      <c r="D7" s="5" t="s">
        <v>32</v>
      </c>
      <c r="E7" s="3" t="s">
        <v>33</v>
      </c>
      <c r="F7" s="3" t="s">
        <v>17</v>
      </c>
      <c r="G7" s="8"/>
      <c r="H7" s="6"/>
    </row>
    <row r="8" s="1" customFormat="1" ht="81" spans="1:8">
      <c r="A8" s="7"/>
      <c r="B8" s="3">
        <v>7</v>
      </c>
      <c r="C8" s="3" t="s">
        <v>34</v>
      </c>
      <c r="D8" s="5" t="s">
        <v>35</v>
      </c>
      <c r="E8" s="3" t="s">
        <v>36</v>
      </c>
      <c r="F8" s="3" t="s">
        <v>17</v>
      </c>
      <c r="G8" s="8"/>
      <c r="H8" s="6"/>
    </row>
    <row r="9" s="1" customFormat="1" ht="81" spans="1:8">
      <c r="A9" s="7"/>
      <c r="B9" s="3">
        <v>8</v>
      </c>
      <c r="C9" s="3" t="s">
        <v>37</v>
      </c>
      <c r="D9" s="5" t="s">
        <v>38</v>
      </c>
      <c r="E9" s="3" t="s">
        <v>39</v>
      </c>
      <c r="F9" s="3" t="s">
        <v>17</v>
      </c>
      <c r="G9" s="8"/>
      <c r="H9" s="6"/>
    </row>
    <row r="10" s="1" customFormat="1" ht="81" spans="1:8">
      <c r="A10" s="7"/>
      <c r="B10" s="3">
        <v>9</v>
      </c>
      <c r="C10" s="3" t="s">
        <v>40</v>
      </c>
      <c r="D10" s="5" t="s">
        <v>41</v>
      </c>
      <c r="E10" s="3" t="s">
        <v>42</v>
      </c>
      <c r="F10" s="3" t="s">
        <v>17</v>
      </c>
      <c r="G10" s="8"/>
      <c r="H10" s="6"/>
    </row>
    <row r="11" s="1" customFormat="1" ht="60.75" spans="1:8">
      <c r="A11" s="7"/>
      <c r="B11" s="3">
        <v>10</v>
      </c>
      <c r="C11" s="3" t="s">
        <v>43</v>
      </c>
      <c r="D11" s="5" t="s">
        <v>44</v>
      </c>
      <c r="E11" s="3" t="s">
        <v>45</v>
      </c>
      <c r="F11" s="3" t="s">
        <v>17</v>
      </c>
      <c r="G11" s="8"/>
      <c r="H11" s="6"/>
    </row>
    <row r="12" s="1" customFormat="1" spans="1:8">
      <c r="A12" s="9"/>
      <c r="B12" s="3">
        <v>11</v>
      </c>
      <c r="C12" s="3" t="s">
        <v>46</v>
      </c>
      <c r="D12" s="5" t="s">
        <v>47</v>
      </c>
      <c r="E12" s="3" t="s">
        <v>48</v>
      </c>
      <c r="F12" s="3" t="s">
        <v>17</v>
      </c>
      <c r="G12" s="8"/>
      <c r="H12" s="6"/>
    </row>
    <row r="13" s="1" customFormat="1" ht="81" spans="1:8">
      <c r="A13" s="4" t="s">
        <v>49</v>
      </c>
      <c r="B13" s="3">
        <v>12</v>
      </c>
      <c r="C13" s="3" t="s">
        <v>50</v>
      </c>
      <c r="D13" s="5" t="s">
        <v>51</v>
      </c>
      <c r="E13" s="3" t="s">
        <v>52</v>
      </c>
      <c r="F13" s="3" t="s">
        <v>20</v>
      </c>
      <c r="G13" s="8"/>
      <c r="H13" s="6"/>
    </row>
    <row r="14" s="1" customFormat="1" ht="40.5" spans="1:8">
      <c r="A14" s="7"/>
      <c r="B14" s="3">
        <v>13</v>
      </c>
      <c r="C14" s="3" t="s">
        <v>53</v>
      </c>
      <c r="D14" s="5" t="s">
        <v>54</v>
      </c>
      <c r="E14" s="3" t="s">
        <v>55</v>
      </c>
      <c r="F14" s="3" t="s">
        <v>17</v>
      </c>
      <c r="G14" s="8"/>
      <c r="H14" s="6"/>
    </row>
    <row r="15" s="1" customFormat="1" ht="101.25" spans="1:8">
      <c r="A15" s="7"/>
      <c r="B15" s="3">
        <v>14</v>
      </c>
      <c r="C15" s="3" t="s">
        <v>56</v>
      </c>
      <c r="D15" s="5" t="s">
        <v>57</v>
      </c>
      <c r="E15" s="3" t="s">
        <v>55</v>
      </c>
      <c r="F15" s="3" t="s">
        <v>20</v>
      </c>
      <c r="G15" s="8"/>
      <c r="H15" s="6"/>
    </row>
    <row r="16" s="1" customFormat="1" ht="40.5" spans="1:8">
      <c r="A16" s="7"/>
      <c r="B16" s="3">
        <v>15</v>
      </c>
      <c r="C16" s="3" t="s">
        <v>58</v>
      </c>
      <c r="D16" s="5" t="s">
        <v>59</v>
      </c>
      <c r="E16" s="3" t="s">
        <v>60</v>
      </c>
      <c r="F16" s="3" t="s">
        <v>17</v>
      </c>
      <c r="G16" s="8"/>
      <c r="H16" s="6"/>
    </row>
    <row r="17" s="1" customFormat="1" ht="40.5" spans="1:8">
      <c r="A17" s="7"/>
      <c r="B17" s="3">
        <v>16</v>
      </c>
      <c r="C17" s="3" t="s">
        <v>61</v>
      </c>
      <c r="D17" s="5" t="s">
        <v>62</v>
      </c>
      <c r="E17" s="3" t="s">
        <v>63</v>
      </c>
      <c r="F17" s="3" t="s">
        <v>17</v>
      </c>
      <c r="G17" s="8"/>
      <c r="H17" s="6"/>
    </row>
    <row r="18" s="1" customFormat="1" ht="40.5" spans="1:8">
      <c r="A18" s="7"/>
      <c r="B18" s="3">
        <v>17</v>
      </c>
      <c r="C18" s="3" t="s">
        <v>64</v>
      </c>
      <c r="D18" s="5" t="s">
        <v>65</v>
      </c>
      <c r="E18" s="3" t="s">
        <v>66</v>
      </c>
      <c r="F18" s="3" t="s">
        <v>17</v>
      </c>
      <c r="G18" s="8"/>
      <c r="H18" s="6"/>
    </row>
    <row r="19" s="1" customFormat="1" ht="40.5" spans="1:8">
      <c r="A19" s="7"/>
      <c r="B19" s="3">
        <v>18</v>
      </c>
      <c r="C19" s="3" t="s">
        <v>67</v>
      </c>
      <c r="D19" s="5" t="s">
        <v>68</v>
      </c>
      <c r="E19" s="3" t="s">
        <v>69</v>
      </c>
      <c r="F19" s="3" t="s">
        <v>20</v>
      </c>
      <c r="G19" s="8"/>
      <c r="H19" s="6"/>
    </row>
    <row r="20" s="1" customFormat="1" ht="40.5" spans="1:8">
      <c r="A20" s="7"/>
      <c r="B20" s="3">
        <v>19</v>
      </c>
      <c r="C20" s="3" t="s">
        <v>70</v>
      </c>
      <c r="D20" s="5" t="s">
        <v>71</v>
      </c>
      <c r="E20" s="3" t="s">
        <v>72</v>
      </c>
      <c r="F20" s="3" t="s">
        <v>17</v>
      </c>
      <c r="G20" s="8"/>
      <c r="H20" s="6"/>
    </row>
    <row r="21" s="1" customFormat="1" ht="40.5" spans="1:8">
      <c r="A21" s="7"/>
      <c r="B21" s="3">
        <v>20</v>
      </c>
      <c r="C21" s="3" t="s">
        <v>73</v>
      </c>
      <c r="D21" s="5" t="s">
        <v>74</v>
      </c>
      <c r="E21" s="3" t="s">
        <v>75</v>
      </c>
      <c r="F21" s="3" t="s">
        <v>17</v>
      </c>
      <c r="G21" s="8"/>
      <c r="H21" s="6"/>
    </row>
    <row r="22" s="1" customFormat="1" ht="60.75" spans="1:8">
      <c r="A22" s="7"/>
      <c r="B22" s="3">
        <v>21</v>
      </c>
      <c r="C22" s="3" t="s">
        <v>76</v>
      </c>
      <c r="D22" s="5" t="s">
        <v>77</v>
      </c>
      <c r="E22" s="3" t="s">
        <v>78</v>
      </c>
      <c r="F22" s="3" t="s">
        <v>17</v>
      </c>
      <c r="G22" s="8"/>
      <c r="H22" s="6"/>
    </row>
    <row r="23" s="1" customFormat="1" ht="60.75" spans="1:8">
      <c r="A23" s="7"/>
      <c r="B23" s="3">
        <v>22</v>
      </c>
      <c r="C23" s="3" t="s">
        <v>79</v>
      </c>
      <c r="D23" s="5" t="s">
        <v>80</v>
      </c>
      <c r="E23" s="3" t="s">
        <v>81</v>
      </c>
      <c r="F23" s="3" t="s">
        <v>17</v>
      </c>
      <c r="G23" s="8"/>
      <c r="H23" s="6"/>
    </row>
    <row r="24" s="1" customFormat="1" ht="40.5" spans="1:8">
      <c r="A24" s="9"/>
      <c r="B24" s="3">
        <v>23</v>
      </c>
      <c r="C24" s="3" t="s">
        <v>82</v>
      </c>
      <c r="D24" s="5" t="s">
        <v>83</v>
      </c>
      <c r="E24" s="3" t="s">
        <v>84</v>
      </c>
      <c r="F24" s="3" t="s">
        <v>17</v>
      </c>
      <c r="G24" s="8"/>
      <c r="H24" s="6"/>
    </row>
    <row r="25" s="1" customFormat="1" ht="40.5" spans="1:8">
      <c r="A25" s="4" t="s">
        <v>85</v>
      </c>
      <c r="B25" s="3">
        <v>24</v>
      </c>
      <c r="C25" s="3" t="s">
        <v>86</v>
      </c>
      <c r="D25" s="5" t="s">
        <v>87</v>
      </c>
      <c r="E25" s="3" t="s">
        <v>88</v>
      </c>
      <c r="F25" s="3" t="s">
        <v>17</v>
      </c>
      <c r="G25" s="8"/>
      <c r="H25" s="6"/>
    </row>
    <row r="26" s="1" customFormat="1" ht="101.25" spans="1:8">
      <c r="A26" s="9"/>
      <c r="B26" s="3">
        <v>25</v>
      </c>
      <c r="C26" s="3" t="s">
        <v>89</v>
      </c>
      <c r="D26" s="5" t="s">
        <v>90</v>
      </c>
      <c r="E26" s="3" t="s">
        <v>88</v>
      </c>
      <c r="F26" s="3" t="s">
        <v>20</v>
      </c>
      <c r="G26" s="8"/>
      <c r="H26" s="6"/>
    </row>
    <row r="27" s="1" customFormat="1" ht="101.25" spans="1:8">
      <c r="A27" s="3" t="s">
        <v>91</v>
      </c>
      <c r="B27" s="3">
        <v>26</v>
      </c>
      <c r="C27" s="3" t="s">
        <v>92</v>
      </c>
      <c r="D27" s="5" t="s">
        <v>93</v>
      </c>
      <c r="E27" s="3" t="s">
        <v>94</v>
      </c>
      <c r="F27" s="3" t="s">
        <v>17</v>
      </c>
      <c r="G27" s="6"/>
      <c r="H27" s="6"/>
    </row>
    <row r="28" s="1" customFormat="1" ht="101.25" spans="1:8">
      <c r="A28" s="3" t="s">
        <v>95</v>
      </c>
      <c r="B28" s="3">
        <v>27</v>
      </c>
      <c r="C28" s="3" t="s">
        <v>96</v>
      </c>
      <c r="D28" s="5" t="s">
        <v>97</v>
      </c>
      <c r="E28" s="3" t="s">
        <v>98</v>
      </c>
      <c r="F28" s="3" t="s">
        <v>99</v>
      </c>
      <c r="G28" s="6"/>
      <c r="H28" s="6"/>
    </row>
    <row r="29" s="1" customFormat="1" ht="101.25" spans="1:8">
      <c r="A29" s="3"/>
      <c r="B29" s="3">
        <v>28</v>
      </c>
      <c r="C29" s="3" t="s">
        <v>100</v>
      </c>
      <c r="D29" s="5" t="s">
        <v>101</v>
      </c>
      <c r="E29" s="3" t="s">
        <v>98</v>
      </c>
      <c r="F29" s="3" t="s">
        <v>99</v>
      </c>
      <c r="G29" s="6"/>
      <c r="H29" s="6"/>
    </row>
    <row r="30" s="1" customFormat="1" spans="6:6">
      <c r="F30" s="2"/>
    </row>
  </sheetData>
  <mergeCells count="5">
    <mergeCell ref="A2:A4"/>
    <mergeCell ref="A5:A12"/>
    <mergeCell ref="A13:A24"/>
    <mergeCell ref="A25:A26"/>
    <mergeCell ref="A28:A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dcterms:created xsi:type="dcterms:W3CDTF">2026-03-06T07:16:00Z</dcterms:created>
  <dcterms:modified xsi:type="dcterms:W3CDTF">2026-03-23T00:53:43Z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